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33149D4E-5374-4B79-B8EF-219F7CB7FBD0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EAEPE_COG!$B$2:$H$87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29" i="1"/>
  <c r="H22" i="1"/>
  <c r="H21" i="1"/>
  <c r="H20" i="1"/>
  <c r="H15" i="1"/>
  <c r="H14" i="1"/>
  <c r="H13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H11" i="1" s="1"/>
  <c r="E10" i="1"/>
  <c r="H10" i="1" s="1"/>
  <c r="C9" i="1"/>
  <c r="H73" i="1" l="1"/>
  <c r="H27" i="1"/>
  <c r="H17" i="1"/>
  <c r="H37" i="1"/>
  <c r="E37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<sst xmlns="http://schemas.openxmlformats.org/spreadsheetml/2006/main" count="94" uniqueCount="94">
  <si>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</si>
  <si>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</si>
  <si>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</si>
  <si>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</si>
  <si>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</si>
  <si>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</si>
  <si>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</si>
  <si>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</si>
  <si>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</si>
  <si>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</si>
  <si>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</si>
  <si>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</si>
  <si>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</si>
  <si>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</si>
  <si>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</si>
  <si>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</si>
  <si>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</si>
  <si>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</si>
  <si>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</si>
  <si>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</si>
  <si>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</si>
  <si>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</si>
  <si>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</si>
  <si>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</si>
  <si>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</si>
  <si>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</si>
  <si>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</si>
  <si>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</si>
  <si>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</si>
  <si>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</si>
  <si>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</si>
  <si>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</si>
  <si>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</si>
  <si>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</si>
  <si>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</si>
  <si>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</si>
  <si>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</si>
  <si>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</si>
  <si>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</si>
  <si>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</si>
  <si>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</si>
  <si>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</si>
  <si>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</si>
  <si>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</si>
  <si>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</si>
  <si>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</si>
  <si>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</si>
  <si>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</si>
  <si>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</si>
  <si>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</si>
  <si>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</si>
  <si>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</si>
  <si>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</si>
  <si>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</si>
  <si>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</si>
  <si>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</si>
  <si>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</si>
  <si>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</si>
  <si>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</si>
  <si>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</si>
  <si>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</si>
  <si>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</si>
  <si>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</si>
  <si>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</si>
  <si>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</si>
  <si>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</si>
  <si>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</si>
  <si>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</si>
  <si>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</si>
  <si>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</si>
  <si>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</si>
  <si>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</si>
  <si>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</si>
  <si>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</si>
  <si>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</si>
  <si>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</si>
  <si>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</si>
  <si>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</si>
  <si>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</si>
  <si>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</si>
  <si>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</si>
  <si>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</si>
  <si>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</si>
  <si>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</si>
  <si>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</si>
  <si>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</si>
  <si>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PRAXEDIS G. GUERRERO</t>
  </si>
  <si>
    <t>Del 01 de enero al 31 de diciembre 2024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</si>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</sst>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1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3" xfId="1" applyNumberFormat="1" applyFont="1" applyFill="1" applyBorder="1" applyAlignment="1" applyProtection="1">
      <alignment horizontal="right" vertical="center"/>
      <protection locked="0"/>
    </xf>
    <xf numFmtId="164" fontId="5" fillId="0" borderId="8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4" fillId="0" borderId="1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3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4" fillId="0" borderId="12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19" zoomScale="80" zoomScaleNormal="80" workbookViewId="0">
      <selection activeCell="G105" sqref="G10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140625" style="1" bestFit="1" customWidth="1"/>
    <col min="4" max="4" width="16" style="1" bestFit="1" customWidth="1"/>
    <col min="5" max="7" width="15.140625" style="1" bestFit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1857851.2857258818</v>
      </c>
      <c r="D9" s="16">
        <f>SUM(D10:D16)</f>
        <v>0</v>
      </c>
      <c r="E9" s="16">
        <f t="shared" ref="E9:E26" si="0">C9+D9</f>
        <v>1857851.2857258818</v>
      </c>
      <c r="F9" s="16">
        <f>SUM(F10:F16)</f>
        <v>1816702.16</v>
      </c>
      <c r="G9" s="16">
        <f>SUM(G10:G16)</f>
        <v>1816702.16</v>
      </c>
      <c r="H9" s="16">
        <f t="shared" ref="H9:H40" si="1">E9-F9</f>
        <v>41149.125725881895</v>
      </c>
    </row>
    <row r="10" spans="2:9" ht="12" customHeight="1" x14ac:dyDescent="0.2">
      <c r="B10" s="11" t="s">
        <v>14</v>
      </c>
      <c r="C10" s="12">
        <v>985229.89199999999</v>
      </c>
      <c r="D10" s="13">
        <v>0</v>
      </c>
      <c r="E10" s="18">
        <f t="shared" si="0"/>
        <v>985229.89199999999</v>
      </c>
      <c r="F10" s="12">
        <v>983177.77</v>
      </c>
      <c r="G10" s="12">
        <v>983177.77</v>
      </c>
      <c r="H10" s="20">
        <f t="shared" si="1"/>
        <v>2052.1219999999739</v>
      </c>
    </row>
    <row r="11" spans="2:9" ht="12" customHeight="1" x14ac:dyDescent="0.2">
      <c r="B11" s="11" t="s">
        <v>15</v>
      </c>
      <c r="C11" s="12">
        <v>176447.8</v>
      </c>
      <c r="D11" s="13">
        <v>0</v>
      </c>
      <c r="E11" s="18">
        <f t="shared" si="0"/>
        <v>176447.8</v>
      </c>
      <c r="F11" s="12">
        <v>152180</v>
      </c>
      <c r="G11" s="12">
        <v>152180</v>
      </c>
      <c r="H11" s="20">
        <f t="shared" si="1"/>
        <v>24267.799999999988</v>
      </c>
    </row>
    <row r="12" spans="2:9" ht="12" customHeight="1" x14ac:dyDescent="0.2">
      <c r="B12" s="11" t="s">
        <v>16</v>
      </c>
      <c r="C12" s="12">
        <v>619079.53732588165</v>
      </c>
      <c r="D12" s="13">
        <v>0</v>
      </c>
      <c r="E12" s="18">
        <f t="shared" si="0"/>
        <v>619079.53732588165</v>
      </c>
      <c r="F12" s="12">
        <v>601771.91999999993</v>
      </c>
      <c r="G12" s="12">
        <v>601771.91999999993</v>
      </c>
      <c r="H12" s="20">
        <f t="shared" si="1"/>
        <v>17307.617325881729</v>
      </c>
    </row>
    <row r="13" spans="2:9" ht="12" customHeight="1" x14ac:dyDescent="0.2">
      <c r="B13" s="11" t="s">
        <v>17</v>
      </c>
      <c r="C13" s="12">
        <v>77094.056400000016</v>
      </c>
      <c r="D13" s="13">
        <v>0</v>
      </c>
      <c r="E13" s="18">
        <f>C13+D13</f>
        <v>77094.056400000016</v>
      </c>
      <c r="F13" s="12">
        <v>79572.47</v>
      </c>
      <c r="G13" s="12">
        <v>79572.47</v>
      </c>
      <c r="H13" s="20">
        <f t="shared" si="1"/>
        <v>-2478.4135999999853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661840.64419346838</v>
      </c>
      <c r="D17" s="16">
        <f>SUM(D18:D26)</f>
        <v>0</v>
      </c>
      <c r="E17" s="16">
        <f t="shared" si="0"/>
        <v>661840.64419346838</v>
      </c>
      <c r="F17" s="16">
        <f>SUM(F18:F26)</f>
        <v>939300.96</v>
      </c>
      <c r="G17" s="16">
        <f>SUM(G18:G26)</f>
        <v>939300.96</v>
      </c>
      <c r="H17" s="16">
        <f t="shared" si="1"/>
        <v>-277460.31580653158</v>
      </c>
    </row>
    <row r="18" spans="2:8" ht="24" x14ac:dyDescent="0.2">
      <c r="B18" s="9" t="s">
        <v>22</v>
      </c>
      <c r="C18" s="12">
        <v>57251.978861065414</v>
      </c>
      <c r="D18" s="13">
        <v>0</v>
      </c>
      <c r="E18" s="18">
        <f t="shared" si="0"/>
        <v>57251.978861065414</v>
      </c>
      <c r="F18" s="12">
        <v>66057.89</v>
      </c>
      <c r="G18" s="12">
        <v>66057.89</v>
      </c>
      <c r="H18" s="20">
        <f t="shared" si="1"/>
        <v>-8805.9111389345853</v>
      </c>
    </row>
    <row r="19" spans="2:8" ht="12" customHeight="1" x14ac:dyDescent="0.2">
      <c r="B19" s="9" t="s">
        <v>23</v>
      </c>
      <c r="C19" s="12">
        <v>26829.485079882623</v>
      </c>
      <c r="D19" s="13">
        <v>0</v>
      </c>
      <c r="E19" s="18">
        <f t="shared" si="0"/>
        <v>26829.485079882623</v>
      </c>
      <c r="F19" s="12">
        <v>9378.9599999999991</v>
      </c>
      <c r="G19" s="12">
        <v>9378.9599999999991</v>
      </c>
      <c r="H19" s="20">
        <f t="shared" si="1"/>
        <v>17450.525079882624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9600</v>
      </c>
      <c r="D21" s="13">
        <v>0</v>
      </c>
      <c r="E21" s="18">
        <f t="shared" si="0"/>
        <v>9600</v>
      </c>
      <c r="F21" s="12">
        <v>3247.59</v>
      </c>
      <c r="G21" s="12">
        <v>3247.59</v>
      </c>
      <c r="H21" s="20">
        <f t="shared" si="1"/>
        <v>6352.41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182972.743097292</v>
      </c>
      <c r="D23" s="13">
        <v>0</v>
      </c>
      <c r="E23" s="18">
        <f t="shared" si="0"/>
        <v>182972.743097292</v>
      </c>
      <c r="F23" s="12">
        <v>191792.29</v>
      </c>
      <c r="G23" s="12">
        <v>191792.29</v>
      </c>
      <c r="H23" s="20">
        <f t="shared" si="1"/>
        <v>-8819.5469027080107</v>
      </c>
    </row>
    <row r="24" spans="2:8" ht="12" customHeight="1" x14ac:dyDescent="0.2">
      <c r="B24" s="9" t="s">
        <v>28</v>
      </c>
      <c r="C24" s="12">
        <v>24704.648401718459</v>
      </c>
      <c r="D24" s="13">
        <v>0</v>
      </c>
      <c r="E24" s="18">
        <f t="shared" si="0"/>
        <v>24704.648401718459</v>
      </c>
      <c r="F24" s="12">
        <v>19604.730000000003</v>
      </c>
      <c r="G24" s="12">
        <v>19604.730000000003</v>
      </c>
      <c r="H24" s="20">
        <f t="shared" si="1"/>
        <v>5099.9184017184562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360481.78875350987</v>
      </c>
      <c r="D26" s="13">
        <v>0</v>
      </c>
      <c r="E26" s="18">
        <f t="shared" si="0"/>
        <v>360481.78875350987</v>
      </c>
      <c r="F26" s="12">
        <v>649219.5</v>
      </c>
      <c r="G26" s="12">
        <v>649219.5</v>
      </c>
      <c r="H26" s="20">
        <f t="shared" si="1"/>
        <v>-288737.71124649013</v>
      </c>
    </row>
    <row r="27" spans="2:8" ht="20.100000000000001" customHeight="1" x14ac:dyDescent="0.2">
      <c r="B27" s="6" t="s">
        <v>31</v>
      </c>
      <c r="C27" s="16">
        <f>SUM(C28:C36)</f>
        <v>1116630.1181906983</v>
      </c>
      <c r="D27" s="16">
        <f>SUM(D28:D36)</f>
        <v>0</v>
      </c>
      <c r="E27" s="16">
        <f>D27+C27</f>
        <v>1116630.1181906983</v>
      </c>
      <c r="F27" s="16">
        <f>SUM(F28:F36)</f>
        <v>694961.37</v>
      </c>
      <c r="G27" s="16">
        <f>SUM(G28:G36)</f>
        <v>694961.37</v>
      </c>
      <c r="H27" s="16">
        <f t="shared" si="1"/>
        <v>421668.74819069833</v>
      </c>
    </row>
    <row r="28" spans="2:8" x14ac:dyDescent="0.2">
      <c r="B28" s="9" t="s">
        <v>32</v>
      </c>
      <c r="C28" s="12">
        <v>670477.79371853953</v>
      </c>
      <c r="D28" s="13">
        <v>0</v>
      </c>
      <c r="E28" s="18">
        <f t="shared" ref="E28:E36" si="2">C28+D28</f>
        <v>670477.79371853953</v>
      </c>
      <c r="F28" s="12">
        <v>416575.9</v>
      </c>
      <c r="G28" s="12">
        <v>416575.9</v>
      </c>
      <c r="H28" s="20">
        <f t="shared" si="1"/>
        <v>253901.8937185395</v>
      </c>
    </row>
    <row r="29" spans="2:8" x14ac:dyDescent="0.2">
      <c r="B29" s="9" t="s">
        <v>33</v>
      </c>
      <c r="C29" s="12">
        <v>56469.630916273927</v>
      </c>
      <c r="D29" s="13">
        <v>0</v>
      </c>
      <c r="E29" s="18">
        <f t="shared" si="2"/>
        <v>56469.630916273927</v>
      </c>
      <c r="F29" s="12">
        <v>52700</v>
      </c>
      <c r="G29" s="12">
        <v>52700</v>
      </c>
      <c r="H29" s="20">
        <f t="shared" si="1"/>
        <v>3769.6309162739271</v>
      </c>
    </row>
    <row r="30" spans="2:8" ht="12" customHeight="1" x14ac:dyDescent="0.2">
      <c r="B30" s="9" t="s">
        <v>34</v>
      </c>
      <c r="C30" s="12">
        <v>153349.35268839385</v>
      </c>
      <c r="D30" s="13">
        <v>0</v>
      </c>
      <c r="E30" s="18">
        <f t="shared" si="2"/>
        <v>153349.35268839385</v>
      </c>
      <c r="F30" s="12">
        <v>41235.370000000003</v>
      </c>
      <c r="G30" s="12">
        <v>41235.370000000003</v>
      </c>
      <c r="H30" s="20">
        <f t="shared" si="1"/>
        <v>112113.98268839385</v>
      </c>
    </row>
    <row r="31" spans="2:8" x14ac:dyDescent="0.2">
      <c r="B31" s="9" t="s">
        <v>35</v>
      </c>
      <c r="C31" s="12">
        <v>39797.027584144525</v>
      </c>
      <c r="D31" s="13">
        <v>0</v>
      </c>
      <c r="E31" s="18">
        <f t="shared" si="2"/>
        <v>39797.027584144525</v>
      </c>
      <c r="F31" s="12">
        <v>7621.6</v>
      </c>
      <c r="G31" s="12">
        <v>7621.6</v>
      </c>
      <c r="H31" s="20">
        <f t="shared" si="1"/>
        <v>32175.427584144527</v>
      </c>
    </row>
    <row r="32" spans="2:8" ht="24" x14ac:dyDescent="0.2">
      <c r="B32" s="9" t="s">
        <v>36</v>
      </c>
      <c r="C32" s="12">
        <v>102392.15348617148</v>
      </c>
      <c r="D32" s="13">
        <v>0</v>
      </c>
      <c r="E32" s="18">
        <f t="shared" si="2"/>
        <v>102392.15348617148</v>
      </c>
      <c r="F32" s="12">
        <v>75643.59</v>
      </c>
      <c r="G32" s="12">
        <v>75643.59</v>
      </c>
      <c r="H32" s="20">
        <f t="shared" si="1"/>
        <v>26748.563486171479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30514.200092225827</v>
      </c>
      <c r="D34" s="13">
        <v>0</v>
      </c>
      <c r="E34" s="18">
        <f t="shared" si="2"/>
        <v>30514.200092225827</v>
      </c>
      <c r="F34" s="12">
        <v>86546.39</v>
      </c>
      <c r="G34" s="12">
        <v>86546.39</v>
      </c>
      <c r="H34" s="20">
        <f t="shared" si="1"/>
        <v>-56032.189907774169</v>
      </c>
    </row>
    <row r="35" spans="2:8" x14ac:dyDescent="0.2">
      <c r="B35" s="9" t="s">
        <v>39</v>
      </c>
      <c r="C35" s="12">
        <v>40000</v>
      </c>
      <c r="D35" s="13">
        <v>0</v>
      </c>
      <c r="E35" s="18">
        <f t="shared" si="2"/>
        <v>40000</v>
      </c>
      <c r="F35" s="12">
        <v>6465.52</v>
      </c>
      <c r="G35" s="12">
        <v>6465.52</v>
      </c>
      <c r="H35" s="20">
        <f t="shared" si="1"/>
        <v>33534.479999999996</v>
      </c>
    </row>
    <row r="36" spans="2:8" x14ac:dyDescent="0.2">
      <c r="B36" s="9" t="s">
        <v>40</v>
      </c>
      <c r="C36" s="12">
        <v>23629.959704949117</v>
      </c>
      <c r="D36" s="13">
        <v>0</v>
      </c>
      <c r="E36" s="18">
        <f t="shared" si="2"/>
        <v>23629.959704949117</v>
      </c>
      <c r="F36" s="12">
        <v>8173</v>
      </c>
      <c r="G36" s="12">
        <v>8173</v>
      </c>
      <c r="H36" s="20">
        <f t="shared" si="1"/>
        <v>15456.959704949117</v>
      </c>
    </row>
    <row r="37" spans="2:8" ht="20.100000000000001" customHeight="1" x14ac:dyDescent="0.2">
      <c r="B37" s="7" t="s">
        <v>41</v>
      </c>
      <c r="C37" s="16">
        <f>SUM(C38:C46)</f>
        <v>243253.64</v>
      </c>
      <c r="D37" s="16">
        <f>SUM(D38:D46)</f>
        <v>0</v>
      </c>
      <c r="E37" s="16">
        <f>C37+D37</f>
        <v>243253.64</v>
      </c>
      <c r="F37" s="16">
        <f>SUM(F38:F46)</f>
        <v>201554.48</v>
      </c>
      <c r="G37" s="16">
        <f>SUM(G38:G46)</f>
        <v>201554.48</v>
      </c>
      <c r="H37" s="16">
        <f t="shared" si="1"/>
        <v>41699.160000000003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243253.64</v>
      </c>
      <c r="D39" s="13">
        <v>0</v>
      </c>
      <c r="E39" s="18">
        <f t="shared" si="3"/>
        <v>243253.64</v>
      </c>
      <c r="F39" s="12">
        <v>201554.48</v>
      </c>
      <c r="G39" s="12">
        <v>201554.48</v>
      </c>
      <c r="H39" s="20">
        <f t="shared" si="1"/>
        <v>41699.160000000003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241977.60000000001</v>
      </c>
      <c r="D47" s="16">
        <f>SUM(D48:D56)</f>
        <v>0</v>
      </c>
      <c r="E47" s="16">
        <f t="shared" si="3"/>
        <v>241977.60000000001</v>
      </c>
      <c r="F47" s="16">
        <f>SUM(F48:F56)</f>
        <v>7016.76</v>
      </c>
      <c r="G47" s="16">
        <f>SUM(G48:G56)</f>
        <v>7016.76</v>
      </c>
      <c r="H47" s="16">
        <f t="shared" si="4"/>
        <v>234960.84</v>
      </c>
    </row>
    <row r="48" spans="2:8" x14ac:dyDescent="0.2">
      <c r="B48" s="9" t="s">
        <v>52</v>
      </c>
      <c r="C48" s="12">
        <v>0</v>
      </c>
      <c r="D48" s="13">
        <v>2313.89</v>
      </c>
      <c r="E48" s="18">
        <f t="shared" si="3"/>
        <v>2313.89</v>
      </c>
      <c r="F48" s="12">
        <v>2313.89</v>
      </c>
      <c r="G48" s="12">
        <v>2313.89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2568.61</v>
      </c>
      <c r="E49" s="18">
        <f t="shared" si="3"/>
        <v>2568.61</v>
      </c>
      <c r="F49" s="12">
        <v>2568.61</v>
      </c>
      <c r="G49" s="12">
        <v>2568.61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241977.60000000001</v>
      </c>
      <c r="D51" s="13">
        <v>-7016.76</v>
      </c>
      <c r="E51" s="18">
        <f t="shared" si="3"/>
        <v>234960.84</v>
      </c>
      <c r="F51" s="12">
        <v>0</v>
      </c>
      <c r="G51" s="12">
        <v>0</v>
      </c>
      <c r="H51" s="20">
        <f t="shared" si="4"/>
        <v>234960.84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2134.2600000000002</v>
      </c>
      <c r="E53" s="18">
        <f t="shared" si="3"/>
        <v>2134.2600000000002</v>
      </c>
      <c r="F53" s="12">
        <v>2134.2600000000002</v>
      </c>
      <c r="G53" s="12">
        <v>2134.2600000000002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467353.95</v>
      </c>
      <c r="E57" s="16">
        <f t="shared" si="3"/>
        <v>467353.95</v>
      </c>
      <c r="F57" s="16">
        <f>SUM(F58:F60)</f>
        <v>467353.95</v>
      </c>
      <c r="G57" s="16">
        <f>SUM(G58:G60)</f>
        <v>467353.95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467353.95</v>
      </c>
      <c r="E58" s="18">
        <f t="shared" si="3"/>
        <v>467353.95</v>
      </c>
      <c r="F58" s="12">
        <v>467353.95</v>
      </c>
      <c r="G58" s="12">
        <v>467353.95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180000</v>
      </c>
      <c r="D73" s="17">
        <f>SUM(D74:D80)</f>
        <v>986372.97</v>
      </c>
      <c r="E73" s="17">
        <f t="shared" si="3"/>
        <v>1166372.97</v>
      </c>
      <c r="F73" s="16">
        <f>SUM(F74:F80)</f>
        <v>1193949.97</v>
      </c>
      <c r="G73" s="17">
        <f>SUM(G74:G80)</f>
        <v>1193949.97</v>
      </c>
      <c r="H73" s="17">
        <f t="shared" ref="H73:H81" si="5">E73-F73</f>
        <v>-27577</v>
      </c>
    </row>
    <row r="74" spans="2:8" x14ac:dyDescent="0.2">
      <c r="B74" s="9" t="s">
        <v>78</v>
      </c>
      <c r="C74" s="12">
        <v>180000</v>
      </c>
      <c r="D74" s="13">
        <v>986372.97</v>
      </c>
      <c r="E74" s="18">
        <f t="shared" si="3"/>
        <v>1166372.97</v>
      </c>
      <c r="F74" s="12">
        <v>1193949.97</v>
      </c>
      <c r="G74" s="13">
        <v>1193949.97</v>
      </c>
      <c r="H74" s="18">
        <f t="shared" si="5"/>
        <v>-27577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4301553.2881100494</v>
      </c>
      <c r="D81" s="22">
        <f>SUM(D73,D69,D61,D57,D47,D37,D27,D17,D9)</f>
        <v>1453726.92</v>
      </c>
      <c r="E81" s="22">
        <f>C81+D81</f>
        <v>5755280.2081100494</v>
      </c>
      <c r="F81" s="22">
        <f>SUM(F73,F69,F61,F57,F47,F37,F17,F27,F9)</f>
        <v>5320839.6500000004</v>
      </c>
      <c r="G81" s="22">
        <f>SUM(G73,G69,G61,G57,G47,G37,G27,G17,G9)</f>
        <v>5320839.6499999994</v>
      </c>
      <c r="H81" s="22">
        <f t="shared" si="5"/>
        <v>434440.55811004899</v>
      </c>
    </row>
    <row r="83" spans="2:8" s="23" customFormat="1" x14ac:dyDescent="0.2"/>
    <row r="84" spans="2:8" s="23" customFormat="1" x14ac:dyDescent="0.2"/>
    <row r="85" spans="2:8" s="23" customFormat="1" x14ac:dyDescent="0.2">
      <c r="B85" s="41" t="s">
        <v>88</v>
      </c>
      <c r="C85" s="41"/>
      <c r="D85" s="41"/>
      <c r="E85" s="41"/>
      <c r="F85" s="41" t="s">
        <v>89</v>
      </c>
      <c r="G85" s="41"/>
      <c r="H85" s="41"/>
    </row>
    <row r="86" spans="2:8" s="23" customFormat="1" x14ac:dyDescent="0.2">
      <c r="B86" s="41" t="s">
        <v>90</v>
      </c>
      <c r="C86" s="41"/>
      <c r="D86" s="41"/>
      <c r="E86" s="41"/>
      <c r="F86" s="41" t="s">
        <v>91</v>
      </c>
      <c r="G86" s="41"/>
      <c r="H86" s="41"/>
    </row>
    <row r="87" spans="2:8" s="23" customFormat="1" x14ac:dyDescent="0.2">
      <c r="B87" s="41" t="s">
        <v>92</v>
      </c>
      <c r="C87" s="41"/>
      <c r="D87" s="41"/>
      <c r="E87" s="41"/>
      <c r="F87" s="41" t="s">
        <v>93</v>
      </c>
      <c r="G87" s="41"/>
      <c r="H87" s="41"/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2025-02-04T19:29:08Z</cp:lastPrinted>
  <dcterms:created xsi:type="dcterms:W3CDTF">2019-12-04T16:22:52Z</dcterms:created>
  <dcterms:modified xsi:type="dcterms:W3CDTF">2025-02-04T19:29:09Z</dcterms:modified>
</cp:coreProperties>
</file>